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<sst xmlns="http://schemas.openxmlformats.org/spreadsheetml/2006/main" count="89" uniqueCount="88">
  <si>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</si>
  <si>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</si>
  <si>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</si>
  <si>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</si>
  <si>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</si>
  <si>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</si>
  <si>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</si>
  <si>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</si>
  <si>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</si>
  <si>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</si>
  <si>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</si>
  <si>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</si>
  <si>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</si>
  <si>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</si>
  <si>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</si>
  <si>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</si>
  <si>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</si>
  <si>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</si>
  <si>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</si>
  <si>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</si>
  <si>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</si>
  <si>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</si>
  <si>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</si>
  <si>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</si>
  <si>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</si>
  <si>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</si>
  <si>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</si>
  <si>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</si>
  <si>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</si>
  <si>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</si>
  <si>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</si>
  <si>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</si>
  <si>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</si>
  <si>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</si>
  <si>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</si>
  <si>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</si>
  <si>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</si>
  <si>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</si>
  <si>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</si>
  <si>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</si>
  <si>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</si>
  <si>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</si>
  <si>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</si>
  <si>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</si>
  <si>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</si>
  <si>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</si>
  <si>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</si>
  <si>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</si>
  <si>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</si>
  <si>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</si>
  <si>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</si>
  <si>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</si>
  <si>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</si>
  <si>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</si>
  <si>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</si>
  <si>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</si>
  <si>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</si>
  <si>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</si>
  <si>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</si>
  <si>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</si>
  <si>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</si>
  <si>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</si>
  <si>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</si>
  <si>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</si>
  <si>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</si>
  <si>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</si>
  <si>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</si>
  <si>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</si>
  <si>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</si>
  <si>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</si>
  <si>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</si>
  <si>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</si>
  <si>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</si>
  <si>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</si>
  <si>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</si>
  <si>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</si>
  <si>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</si>
  <si>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</si>
  <si>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</si>
  <si>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</si>
  <si>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</si>
  <si>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</si>
  <si>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</si>
  <si>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</si>
  <si>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</si>
  <si>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</si>
  <si>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</si>
  <si>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Шахтерская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</si>
</sst>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tabSelected="1" workbookViewId="0" topLeftCell="A28">
      <selection activeCell="K50" sqref="K50"/>
    </sheetView>
  </sheetViews>
  <sheetFormatPr defaultColWidth="9.140625" defaultRowHeight="12.75"/>
  <cols>
    <col min="1" max="1" width="6.00390625" style="46" customWidth="1"/>
    <col min="2" max="2" width="4.140625" style="58" bestFit="1" customWidth="1"/>
    <col min="3" max="3" width="8.57421875" style="46" customWidth="1"/>
    <col min="4" max="4" width="7.421875" style="46" customWidth="1"/>
    <col min="5" max="5" width="22.140625" style="46" customWidth="1"/>
    <col min="6" max="6" width="4.28125" style="46" customWidth="1"/>
    <col min="7" max="7" width="9.140625" style="46" customWidth="1"/>
    <col min="8" max="8" width="5.57421875" style="58" customWidth="1"/>
    <col min="9" max="9" width="11.57421875" style="58" customWidth="1"/>
    <col min="10" max="10" width="13.7109375" style="58" customWidth="1"/>
    <col min="11" max="11" width="16.421875" style="58" customWidth="1"/>
    <col min="12" max="12" width="15.28125" style="46" customWidth="1"/>
    <col min="13" max="13" width="3.7109375" style="46" customWidth="1"/>
    <col min="14" max="14" width="3.57421875" style="45" bestFit="1" customWidth="1"/>
    <col min="15" max="16384" width="9.140625" style="46" customWidth="1"/>
  </cols>
  <sheetData>
    <row r="1" spans="2:13" ht="15.75">
      <c r="B1" s="108" t="s">
        <v>55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44"/>
    </row>
    <row r="2" spans="2:12" ht="15.75">
      <c r="B2" s="108" t="s">
        <v>56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5.75">
      <c r="B3" s="108"/>
      <c r="C3" s="108"/>
      <c r="D3" s="11" t="s">
        <v>3</v>
      </c>
      <c r="E3" s="12" t="s">
        <v>87</v>
      </c>
      <c r="F3" s="13" t="s">
        <v>4</v>
      </c>
      <c r="G3" s="14">
        <v>19</v>
      </c>
      <c r="H3" s="12" t="s">
        <v>47</v>
      </c>
      <c r="I3" s="12">
        <v>2015</v>
      </c>
      <c r="J3" s="12" t="s">
        <v>1</v>
      </c>
      <c r="K3" s="109"/>
      <c r="L3" s="109"/>
    </row>
    <row r="4" spans="2:12" ht="15.75">
      <c r="B4" s="10"/>
      <c r="C4" s="11"/>
      <c r="D4" s="12"/>
      <c r="E4" s="12"/>
      <c r="F4" s="13"/>
      <c r="G4" s="14"/>
      <c r="H4" s="12"/>
      <c r="I4" s="12"/>
      <c r="J4" s="12"/>
      <c r="K4" s="12"/>
      <c r="L4" s="14"/>
    </row>
    <row r="5" spans="2:12" ht="13.5" thickBot="1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2:12" ht="12.75">
      <c r="B6" s="2" t="s">
        <v>0</v>
      </c>
      <c r="C6" s="104" t="s">
        <v>51</v>
      </c>
      <c r="D6" s="105"/>
      <c r="E6" s="105"/>
      <c r="F6" s="105"/>
      <c r="G6" s="105"/>
      <c r="H6" s="105"/>
      <c r="I6" s="105"/>
      <c r="J6" s="105"/>
      <c r="K6" s="2" t="s">
        <v>82</v>
      </c>
      <c r="L6" s="15" t="s">
        <v>83</v>
      </c>
    </row>
    <row r="7" spans="2:12" ht="13.5" thickBot="1">
      <c r="B7" s="6" t="s">
        <v>2</v>
      </c>
      <c r="C7" s="106"/>
      <c r="D7" s="107"/>
      <c r="E7" s="107"/>
      <c r="F7" s="107"/>
      <c r="G7" s="107"/>
      <c r="H7" s="107"/>
      <c r="I7" s="107"/>
      <c r="J7" s="107"/>
      <c r="K7" s="6" t="s">
        <v>5</v>
      </c>
      <c r="L7" s="16" t="s">
        <v>52</v>
      </c>
    </row>
    <row r="8" spans="2:12" ht="12.75">
      <c r="B8" s="17" t="s">
        <v>6</v>
      </c>
      <c r="C8" s="79" t="s">
        <v>7</v>
      </c>
      <c r="D8" s="80"/>
      <c r="E8" s="80"/>
      <c r="F8" s="80"/>
      <c r="G8" s="80"/>
      <c r="H8" s="80"/>
      <c r="I8" s="80"/>
      <c r="J8" s="80"/>
      <c r="K8" s="18"/>
      <c r="L8" s="19"/>
    </row>
    <row r="9" spans="2:12" ht="12.75">
      <c r="B9" s="43" t="s">
        <v>8</v>
      </c>
      <c r="C9" s="94" t="s">
        <v>84</v>
      </c>
      <c r="D9" s="95"/>
      <c r="E9" s="95"/>
      <c r="F9" s="95"/>
      <c r="G9" s="95"/>
      <c r="H9" s="95"/>
      <c r="I9" s="95"/>
      <c r="J9" s="95"/>
      <c r="K9" s="20">
        <v>2945.58</v>
      </c>
      <c r="L9" s="21">
        <f>K9/K56</f>
        <v>0.8827030266706622</v>
      </c>
    </row>
    <row r="10" spans="2:12" ht="12.75">
      <c r="B10" s="22" t="s">
        <v>9</v>
      </c>
      <c r="C10" s="94" t="s">
        <v>85</v>
      </c>
      <c r="D10" s="95"/>
      <c r="E10" s="95"/>
      <c r="F10" s="95"/>
      <c r="G10" s="95"/>
      <c r="H10" s="95"/>
      <c r="I10" s="95"/>
      <c r="J10" s="95"/>
      <c r="K10" s="22">
        <v>5436.74</v>
      </c>
      <c r="L10" s="23">
        <f>K10/K56</f>
        <v>1.629229847168115</v>
      </c>
    </row>
    <row r="11" spans="2:12" ht="12.75">
      <c r="B11" s="22" t="s">
        <v>10</v>
      </c>
      <c r="C11" s="94" t="s">
        <v>59</v>
      </c>
      <c r="D11" s="95"/>
      <c r="E11" s="95"/>
      <c r="F11" s="95"/>
      <c r="G11" s="95"/>
      <c r="H11" s="95"/>
      <c r="I11" s="95"/>
      <c r="J11" s="95"/>
      <c r="K11" s="22">
        <v>770.61</v>
      </c>
      <c r="L11" s="23">
        <f>K11/K56</f>
        <v>0.23092897812406354</v>
      </c>
    </row>
    <row r="12" spans="2:12" ht="12.75">
      <c r="B12" s="20" t="s">
        <v>10</v>
      </c>
      <c r="C12" s="99" t="s">
        <v>60</v>
      </c>
      <c r="D12" s="100"/>
      <c r="E12" s="100"/>
      <c r="F12" s="100"/>
      <c r="G12" s="100"/>
      <c r="H12" s="100"/>
      <c r="I12" s="100"/>
      <c r="J12" s="100"/>
      <c r="K12" s="20">
        <v>352.11</v>
      </c>
      <c r="L12" s="23">
        <f>K12/K56</f>
        <v>0.10551693137548697</v>
      </c>
    </row>
    <row r="13" spans="2:12" ht="13.5" thickBot="1">
      <c r="B13" s="24" t="s">
        <v>11</v>
      </c>
      <c r="C13" s="101" t="s">
        <v>12</v>
      </c>
      <c r="D13" s="102"/>
      <c r="E13" s="102"/>
      <c r="F13" s="102"/>
      <c r="G13" s="102"/>
      <c r="H13" s="102"/>
      <c r="I13" s="102"/>
      <c r="J13" s="102"/>
      <c r="K13" s="24">
        <v>338.05</v>
      </c>
      <c r="L13" s="23">
        <f>K13/K56</f>
        <v>0.10130356607731496</v>
      </c>
    </row>
    <row r="14" spans="2:12" ht="13.5" thickBot="1">
      <c r="B14" s="25"/>
      <c r="C14" s="83" t="s">
        <v>13</v>
      </c>
      <c r="D14" s="84"/>
      <c r="E14" s="84"/>
      <c r="F14" s="84"/>
      <c r="G14" s="84"/>
      <c r="H14" s="84"/>
      <c r="I14" s="84"/>
      <c r="J14" s="84"/>
      <c r="K14" s="26">
        <f>SUM(K9:K13)</f>
        <v>9843.09</v>
      </c>
      <c r="L14" s="27">
        <f>SUM(L9:L13)</f>
        <v>2.949682349415643</v>
      </c>
    </row>
    <row r="15" spans="2:12" ht="13.5" thickBot="1">
      <c r="B15" s="28" t="s">
        <v>14</v>
      </c>
      <c r="C15" s="83" t="s">
        <v>15</v>
      </c>
      <c r="D15" s="84"/>
      <c r="E15" s="84"/>
      <c r="F15" s="84"/>
      <c r="G15" s="84"/>
      <c r="H15" s="84"/>
      <c r="I15" s="84"/>
      <c r="J15" s="84"/>
      <c r="K15" s="29"/>
      <c r="L15" s="30"/>
    </row>
    <row r="16" spans="2:12" ht="12.75">
      <c r="B16" s="31" t="s">
        <v>16</v>
      </c>
      <c r="C16" s="97" t="s">
        <v>17</v>
      </c>
      <c r="D16" s="98"/>
      <c r="E16" s="98"/>
      <c r="F16" s="98"/>
      <c r="G16" s="98"/>
      <c r="H16" s="98"/>
      <c r="I16" s="98"/>
      <c r="J16" s="98"/>
      <c r="K16" s="31">
        <v>4560.73</v>
      </c>
      <c r="L16" s="32">
        <f>K16/K56</f>
        <v>1.3667156128258915</v>
      </c>
    </row>
    <row r="17" spans="2:12" ht="12.75">
      <c r="B17" s="20" t="s">
        <v>18</v>
      </c>
      <c r="C17" s="94" t="s">
        <v>19</v>
      </c>
      <c r="D17" s="95"/>
      <c r="E17" s="95"/>
      <c r="F17" s="95"/>
      <c r="G17" s="95"/>
      <c r="H17" s="95"/>
      <c r="I17" s="95"/>
      <c r="J17" s="95"/>
      <c r="K17" s="20">
        <v>1395.62</v>
      </c>
      <c r="L17" s="23">
        <f>K17/K56</f>
        <v>0.41822595145340125</v>
      </c>
    </row>
    <row r="18" spans="2:12" ht="12.75">
      <c r="B18" s="20" t="s">
        <v>20</v>
      </c>
      <c r="C18" s="94" t="s">
        <v>61</v>
      </c>
      <c r="D18" s="95"/>
      <c r="E18" s="95"/>
      <c r="F18" s="95"/>
      <c r="G18" s="95"/>
      <c r="H18" s="95"/>
      <c r="I18" s="95"/>
      <c r="J18" s="95"/>
      <c r="K18" s="60">
        <v>373.25</v>
      </c>
      <c r="L18" s="23">
        <f>K18/K56</f>
        <v>0.11185196284087504</v>
      </c>
    </row>
    <row r="19" spans="2:12" ht="12.75">
      <c r="B19" s="24" t="s">
        <v>21</v>
      </c>
      <c r="C19" s="94" t="s">
        <v>23</v>
      </c>
      <c r="D19" s="95"/>
      <c r="E19" s="95"/>
      <c r="F19" s="95"/>
      <c r="G19" s="95"/>
      <c r="H19" s="95"/>
      <c r="I19" s="95"/>
      <c r="J19" s="95"/>
      <c r="K19" s="24">
        <v>288.34</v>
      </c>
      <c r="L19" s="21">
        <f>K19/K56</f>
        <v>0.08640695235241234</v>
      </c>
    </row>
    <row r="20" spans="2:12" ht="12.75">
      <c r="B20" s="33" t="s">
        <v>22</v>
      </c>
      <c r="C20" s="99" t="s">
        <v>62</v>
      </c>
      <c r="D20" s="100"/>
      <c r="E20" s="100"/>
      <c r="F20" s="100"/>
      <c r="G20" s="100"/>
      <c r="H20" s="100"/>
      <c r="I20" s="100"/>
      <c r="J20" s="100"/>
      <c r="K20" s="34">
        <v>560.36</v>
      </c>
      <c r="L20" s="21">
        <f>K20/K56</f>
        <v>0.1679232843871741</v>
      </c>
    </row>
    <row r="21" spans="2:12" ht="12.75">
      <c r="B21" s="33" t="s">
        <v>48</v>
      </c>
      <c r="C21" s="92" t="s">
        <v>24</v>
      </c>
      <c r="D21" s="93"/>
      <c r="E21" s="93"/>
      <c r="F21" s="93"/>
      <c r="G21" s="93"/>
      <c r="H21" s="93"/>
      <c r="I21" s="93"/>
      <c r="J21" s="93"/>
      <c r="K21" s="34">
        <v>143.59</v>
      </c>
      <c r="L21" s="35">
        <f>K21/K56</f>
        <v>0.043029667365897514</v>
      </c>
    </row>
    <row r="22" spans="2:12" ht="12.75">
      <c r="B22" s="36"/>
      <c r="C22" s="81" t="s">
        <v>64</v>
      </c>
      <c r="D22" s="82"/>
      <c r="E22" s="82"/>
      <c r="F22" s="82"/>
      <c r="G22" s="82"/>
      <c r="H22" s="82"/>
      <c r="I22" s="82"/>
      <c r="J22" s="82"/>
      <c r="K22" s="4"/>
      <c r="L22" s="5"/>
    </row>
    <row r="23" spans="2:12" ht="13.5" thickBot="1">
      <c r="B23" s="37"/>
      <c r="C23" s="77" t="s">
        <v>63</v>
      </c>
      <c r="D23" s="78"/>
      <c r="E23" s="78"/>
      <c r="F23" s="78"/>
      <c r="G23" s="78"/>
      <c r="H23" s="78"/>
      <c r="I23" s="78"/>
      <c r="J23" s="78"/>
      <c r="K23" s="6"/>
      <c r="L23" s="7"/>
    </row>
    <row r="24" spans="2:12" ht="13.5" thickBot="1">
      <c r="B24" s="6"/>
      <c r="C24" s="83" t="s">
        <v>25</v>
      </c>
      <c r="D24" s="84"/>
      <c r="E24" s="84"/>
      <c r="F24" s="84"/>
      <c r="G24" s="84"/>
      <c r="H24" s="84"/>
      <c r="I24" s="84"/>
      <c r="J24" s="85"/>
      <c r="K24" s="8">
        <f>SUM(K16:K22)</f>
        <v>7321.889999999999</v>
      </c>
      <c r="L24" s="9">
        <f>SUM(L16:L21)</f>
        <v>2.1941534312256517</v>
      </c>
    </row>
    <row r="25" spans="2:12" ht="12.75">
      <c r="B25" s="38" t="s">
        <v>26</v>
      </c>
      <c r="C25" s="79" t="s">
        <v>57</v>
      </c>
      <c r="D25" s="80"/>
      <c r="E25" s="80"/>
      <c r="F25" s="80"/>
      <c r="G25" s="80"/>
      <c r="H25" s="80"/>
      <c r="I25" s="80"/>
      <c r="J25" s="80"/>
      <c r="K25" s="18"/>
      <c r="L25" s="19"/>
    </row>
    <row r="26" spans="2:12" ht="13.5" thickBot="1">
      <c r="B26" s="39"/>
      <c r="C26" s="73" t="s">
        <v>58</v>
      </c>
      <c r="D26" s="74"/>
      <c r="E26" s="74"/>
      <c r="F26" s="74"/>
      <c r="G26" s="74"/>
      <c r="H26" s="74"/>
      <c r="I26" s="74"/>
      <c r="J26" s="96"/>
      <c r="K26" s="40"/>
      <c r="L26" s="41"/>
    </row>
    <row r="27" spans="2:12" ht="12.75">
      <c r="B27" s="22" t="s">
        <v>27</v>
      </c>
      <c r="C27" s="97" t="s">
        <v>81</v>
      </c>
      <c r="D27" s="98"/>
      <c r="E27" s="98"/>
      <c r="F27" s="98"/>
      <c r="G27" s="98"/>
      <c r="H27" s="98"/>
      <c r="I27" s="98"/>
      <c r="J27" s="98"/>
      <c r="K27" s="22">
        <v>4352.64</v>
      </c>
      <c r="L27" s="23">
        <f>K27/K56</f>
        <v>1.3043572070722207</v>
      </c>
    </row>
    <row r="28" spans="2:12" ht="12.75">
      <c r="B28" s="20" t="s">
        <v>28</v>
      </c>
      <c r="C28" s="94" t="s">
        <v>50</v>
      </c>
      <c r="D28" s="95"/>
      <c r="E28" s="95"/>
      <c r="F28" s="95"/>
      <c r="G28" s="95"/>
      <c r="H28" s="95"/>
      <c r="I28" s="95"/>
      <c r="J28" s="95"/>
      <c r="K28" s="20">
        <v>7258.16</v>
      </c>
      <c r="L28" s="23">
        <f>K28/K56</f>
        <v>2.1750554390170813</v>
      </c>
    </row>
    <row r="29" spans="2:12" ht="12.75">
      <c r="B29" s="20" t="s">
        <v>29</v>
      </c>
      <c r="C29" s="94" t="s">
        <v>49</v>
      </c>
      <c r="D29" s="95"/>
      <c r="E29" s="95"/>
      <c r="F29" s="95"/>
      <c r="G29" s="95"/>
      <c r="H29" s="95"/>
      <c r="I29" s="95"/>
      <c r="J29" s="95"/>
      <c r="K29" s="20">
        <v>299.16</v>
      </c>
      <c r="L29" s="23">
        <f>K29/K56</f>
        <v>0.08964938567575667</v>
      </c>
    </row>
    <row r="30" spans="2:12" ht="12.75">
      <c r="B30" s="20" t="s">
        <v>30</v>
      </c>
      <c r="C30" s="94" t="s">
        <v>75</v>
      </c>
      <c r="D30" s="95"/>
      <c r="E30" s="95"/>
      <c r="F30" s="95"/>
      <c r="G30" s="95"/>
      <c r="H30" s="95"/>
      <c r="I30" s="95"/>
      <c r="J30" s="95"/>
      <c r="K30" s="20">
        <v>507.34</v>
      </c>
      <c r="L30" s="23">
        <f>K30/K56</f>
        <v>0.15203476176206174</v>
      </c>
    </row>
    <row r="31" spans="2:12" ht="12.75">
      <c r="B31" s="20" t="s">
        <v>31</v>
      </c>
      <c r="C31" s="94" t="s">
        <v>65</v>
      </c>
      <c r="D31" s="95"/>
      <c r="E31" s="95"/>
      <c r="F31" s="95"/>
      <c r="G31" s="95"/>
      <c r="H31" s="95"/>
      <c r="I31" s="95"/>
      <c r="J31" s="95"/>
      <c r="K31" s="20">
        <v>3954.94</v>
      </c>
      <c r="L31" s="23">
        <f>K31/K56</f>
        <v>1.1851783038657477</v>
      </c>
    </row>
    <row r="32" spans="2:12" ht="12.75">
      <c r="B32" s="24" t="s">
        <v>33</v>
      </c>
      <c r="C32" s="94" t="s">
        <v>32</v>
      </c>
      <c r="D32" s="95"/>
      <c r="E32" s="95"/>
      <c r="F32" s="95"/>
      <c r="G32" s="95"/>
      <c r="H32" s="95"/>
      <c r="I32" s="95"/>
      <c r="J32" s="95"/>
      <c r="K32" s="24">
        <v>0</v>
      </c>
      <c r="L32" s="23">
        <f>K32/K56</f>
        <v>0</v>
      </c>
    </row>
    <row r="33" spans="2:12" ht="12.75">
      <c r="B33" s="33" t="s">
        <v>76</v>
      </c>
      <c r="C33" s="92" t="s">
        <v>34</v>
      </c>
      <c r="D33" s="93"/>
      <c r="E33" s="93"/>
      <c r="F33" s="93"/>
      <c r="G33" s="93"/>
      <c r="H33" s="93"/>
      <c r="I33" s="93"/>
      <c r="J33" s="93"/>
      <c r="K33" s="24">
        <v>2934.77</v>
      </c>
      <c r="L33" s="35">
        <f>K33/K56</f>
        <v>0.879463590050944</v>
      </c>
    </row>
    <row r="34" spans="2:12" ht="12.75">
      <c r="B34" s="36"/>
      <c r="C34" s="81" t="s">
        <v>66</v>
      </c>
      <c r="D34" s="82"/>
      <c r="E34" s="82"/>
      <c r="F34" s="82"/>
      <c r="G34" s="82"/>
      <c r="H34" s="82"/>
      <c r="I34" s="82"/>
      <c r="J34" s="82"/>
      <c r="K34" s="4"/>
      <c r="L34" s="5"/>
    </row>
    <row r="35" spans="2:12" ht="13.5" thickBot="1">
      <c r="B35" s="36"/>
      <c r="C35" s="77" t="s">
        <v>67</v>
      </c>
      <c r="D35" s="78"/>
      <c r="E35" s="78"/>
      <c r="F35" s="78"/>
      <c r="G35" s="78"/>
      <c r="H35" s="78"/>
      <c r="I35" s="78"/>
      <c r="J35" s="78"/>
      <c r="K35" s="4"/>
      <c r="L35" s="5"/>
    </row>
    <row r="36" spans="2:12" ht="13.5" thickBot="1">
      <c r="B36" s="25"/>
      <c r="C36" s="83" t="s">
        <v>35</v>
      </c>
      <c r="D36" s="84"/>
      <c r="E36" s="84"/>
      <c r="F36" s="84"/>
      <c r="G36" s="84"/>
      <c r="H36" s="84"/>
      <c r="I36" s="84"/>
      <c r="J36" s="84"/>
      <c r="K36" s="26">
        <f>SUM(K27:K35)</f>
        <v>19307.01</v>
      </c>
      <c r="L36" s="27">
        <f>SUM(L27:L35)</f>
        <v>5.785738687443812</v>
      </c>
    </row>
    <row r="37" spans="2:12" ht="13.5" thickBot="1">
      <c r="B37" s="28" t="s">
        <v>36</v>
      </c>
      <c r="C37" s="83" t="s">
        <v>37</v>
      </c>
      <c r="D37" s="84"/>
      <c r="E37" s="84"/>
      <c r="F37" s="84"/>
      <c r="G37" s="84"/>
      <c r="H37" s="84"/>
      <c r="I37" s="84"/>
      <c r="J37" s="85"/>
      <c r="K37" s="25"/>
      <c r="L37" s="42"/>
    </row>
    <row r="38" spans="2:12" ht="12.75">
      <c r="B38" s="47" t="s">
        <v>38</v>
      </c>
      <c r="C38" s="86" t="s">
        <v>39</v>
      </c>
      <c r="D38" s="87"/>
      <c r="E38" s="87"/>
      <c r="F38" s="87"/>
      <c r="G38" s="87"/>
      <c r="H38" s="87"/>
      <c r="I38" s="87"/>
      <c r="J38" s="87"/>
      <c r="K38" s="2">
        <v>288.19</v>
      </c>
      <c r="L38" s="3">
        <f>K38/K56</f>
        <v>0.08636200179802217</v>
      </c>
    </row>
    <row r="39" spans="2:12" ht="12.75">
      <c r="B39" s="48"/>
      <c r="C39" s="88" t="s">
        <v>68</v>
      </c>
      <c r="D39" s="89"/>
      <c r="E39" s="89"/>
      <c r="F39" s="89"/>
      <c r="G39" s="89"/>
      <c r="H39" s="89"/>
      <c r="I39" s="89"/>
      <c r="J39" s="89"/>
      <c r="K39" s="22"/>
      <c r="L39" s="49"/>
    </row>
    <row r="40" spans="2:12" ht="12.75">
      <c r="B40" s="36" t="s">
        <v>40</v>
      </c>
      <c r="C40" s="90" t="s">
        <v>41</v>
      </c>
      <c r="D40" s="91"/>
      <c r="E40" s="91"/>
      <c r="F40" s="91"/>
      <c r="G40" s="91"/>
      <c r="H40" s="91"/>
      <c r="I40" s="91"/>
      <c r="J40" s="91"/>
      <c r="K40" s="36">
        <v>1686.6</v>
      </c>
      <c r="L40" s="50">
        <f>K40/K56</f>
        <v>0.5054240335630806</v>
      </c>
    </row>
    <row r="41" spans="2:12" ht="13.5" thickBot="1">
      <c r="B41" s="37"/>
      <c r="C41" s="77" t="s">
        <v>79</v>
      </c>
      <c r="D41" s="78"/>
      <c r="E41" s="78"/>
      <c r="F41" s="78"/>
      <c r="G41" s="78"/>
      <c r="H41" s="78"/>
      <c r="I41" s="78"/>
      <c r="J41" s="78"/>
      <c r="K41" s="37"/>
      <c r="L41" s="51"/>
    </row>
    <row r="42" spans="2:12" ht="13.5" thickBot="1">
      <c r="B42" s="6"/>
      <c r="C42" s="73" t="s">
        <v>42</v>
      </c>
      <c r="D42" s="74"/>
      <c r="E42" s="74"/>
      <c r="F42" s="74"/>
      <c r="G42" s="74"/>
      <c r="H42" s="74"/>
      <c r="I42" s="74"/>
      <c r="J42" s="74"/>
      <c r="K42" s="8">
        <f>SUM(K38+K40)</f>
        <v>1974.79</v>
      </c>
      <c r="L42" s="9">
        <f>SUM(L38+L40)</f>
        <v>0.5917860353611029</v>
      </c>
    </row>
    <row r="43" spans="2:12" ht="12.75">
      <c r="B43" s="1" t="s">
        <v>43</v>
      </c>
      <c r="C43" s="79" t="s">
        <v>44</v>
      </c>
      <c r="D43" s="80"/>
      <c r="E43" s="80"/>
      <c r="F43" s="80"/>
      <c r="G43" s="80"/>
      <c r="H43" s="80"/>
      <c r="I43" s="80"/>
      <c r="J43" s="80"/>
      <c r="K43" s="2"/>
      <c r="L43" s="3"/>
    </row>
    <row r="44" spans="2:12" ht="12.75">
      <c r="B44" s="4"/>
      <c r="C44" s="81" t="s">
        <v>69</v>
      </c>
      <c r="D44" s="82"/>
      <c r="E44" s="82"/>
      <c r="F44" s="82"/>
      <c r="G44" s="82"/>
      <c r="H44" s="82"/>
      <c r="I44" s="82"/>
      <c r="J44" s="82"/>
      <c r="K44" s="4"/>
      <c r="L44" s="5"/>
    </row>
    <row r="45" spans="2:12" ht="13.5" thickBot="1">
      <c r="B45" s="6"/>
      <c r="C45" s="77" t="s">
        <v>70</v>
      </c>
      <c r="D45" s="78"/>
      <c r="E45" s="78"/>
      <c r="F45" s="78"/>
      <c r="G45" s="78"/>
      <c r="H45" s="78"/>
      <c r="I45" s="78"/>
      <c r="J45" s="78"/>
      <c r="K45" s="6"/>
      <c r="L45" s="7"/>
    </row>
    <row r="46" spans="2:12" ht="13.5" thickBot="1">
      <c r="B46" s="6"/>
      <c r="C46" s="73" t="s">
        <v>45</v>
      </c>
      <c r="D46" s="74"/>
      <c r="E46" s="74"/>
      <c r="F46" s="74"/>
      <c r="G46" s="74"/>
      <c r="H46" s="74"/>
      <c r="I46" s="74"/>
      <c r="J46" s="74"/>
      <c r="K46" s="8">
        <v>6456.51</v>
      </c>
      <c r="L46" s="9">
        <f>K46/K56</f>
        <v>1.9348246928378785</v>
      </c>
    </row>
    <row r="47" spans="2:12" ht="12.75">
      <c r="B47" s="1" t="s">
        <v>71</v>
      </c>
      <c r="C47" s="79" t="s">
        <v>72</v>
      </c>
      <c r="D47" s="80"/>
      <c r="E47" s="80"/>
      <c r="F47" s="80"/>
      <c r="G47" s="80"/>
      <c r="H47" s="80"/>
      <c r="I47" s="80"/>
      <c r="J47" s="80"/>
      <c r="K47" s="2"/>
      <c r="L47" s="3"/>
    </row>
    <row r="48" spans="2:12" ht="13.5" thickBot="1">
      <c r="B48" s="6"/>
      <c r="C48" s="77" t="s">
        <v>73</v>
      </c>
      <c r="D48" s="78"/>
      <c r="E48" s="78"/>
      <c r="F48" s="78"/>
      <c r="G48" s="78"/>
      <c r="H48" s="78"/>
      <c r="I48" s="78"/>
      <c r="J48" s="78"/>
      <c r="K48" s="6"/>
      <c r="L48" s="7"/>
    </row>
    <row r="49" spans="2:12" ht="13.5" thickBot="1">
      <c r="B49" s="6"/>
      <c r="C49" s="73" t="s">
        <v>74</v>
      </c>
      <c r="D49" s="74"/>
      <c r="E49" s="74"/>
      <c r="F49" s="74"/>
      <c r="G49" s="74"/>
      <c r="H49" s="74"/>
      <c r="I49" s="74"/>
      <c r="J49" s="74"/>
      <c r="K49" s="8">
        <v>542.75</v>
      </c>
      <c r="L49" s="9">
        <f>K49/K56</f>
        <v>0.16264608930176805</v>
      </c>
    </row>
    <row r="50" spans="2:12" ht="12.75">
      <c r="B50" s="22"/>
      <c r="C50" s="75"/>
      <c r="D50" s="76"/>
      <c r="E50" s="76"/>
      <c r="F50" s="76"/>
      <c r="G50" s="76"/>
      <c r="H50" s="76"/>
      <c r="I50" s="76"/>
      <c r="J50" s="76"/>
      <c r="K50" s="22"/>
      <c r="L50" s="49"/>
    </row>
    <row r="51" spans="2:12" ht="15.75">
      <c r="B51" s="20"/>
      <c r="C51" s="69" t="s">
        <v>46</v>
      </c>
      <c r="D51" s="70"/>
      <c r="E51" s="70"/>
      <c r="F51" s="70"/>
      <c r="G51" s="70"/>
      <c r="H51" s="70"/>
      <c r="I51" s="70"/>
      <c r="J51" s="70"/>
      <c r="K51" s="52">
        <f>K14+K24+K36+K42+K46+K49</f>
        <v>45446.04</v>
      </c>
      <c r="L51" s="53">
        <f>L14+L24+L36+L42+L46+L49</f>
        <v>13.618831285585857</v>
      </c>
    </row>
    <row r="52" spans="2:12" ht="15.75">
      <c r="B52" s="20"/>
      <c r="C52" s="69" t="s">
        <v>54</v>
      </c>
      <c r="D52" s="70"/>
      <c r="E52" s="70"/>
      <c r="F52" s="70"/>
      <c r="G52" s="70"/>
      <c r="H52" s="70"/>
      <c r="I52" s="70"/>
      <c r="J52" s="70"/>
      <c r="K52" s="54">
        <f>K51*6%</f>
        <v>2726.7624</v>
      </c>
      <c r="L52" s="55">
        <f>L51*6%</f>
        <v>0.8171298771351514</v>
      </c>
    </row>
    <row r="53" spans="2:12" ht="12.75">
      <c r="B53" s="20"/>
      <c r="C53" s="67"/>
      <c r="D53" s="68"/>
      <c r="E53" s="68"/>
      <c r="F53" s="68"/>
      <c r="G53" s="68"/>
      <c r="H53" s="68"/>
      <c r="I53" s="68"/>
      <c r="J53" s="68"/>
      <c r="K53" s="20"/>
      <c r="L53" s="56"/>
    </row>
    <row r="54" spans="2:12" ht="15.75">
      <c r="B54" s="20"/>
      <c r="C54" s="69" t="s">
        <v>77</v>
      </c>
      <c r="D54" s="70"/>
      <c r="E54" s="70"/>
      <c r="F54" s="70"/>
      <c r="G54" s="70"/>
      <c r="H54" s="70"/>
      <c r="I54" s="70"/>
      <c r="J54" s="70"/>
      <c r="K54" s="54">
        <f>SUM(K51:K52)</f>
        <v>48172.8024</v>
      </c>
      <c r="L54" s="55"/>
    </row>
    <row r="55" spans="2:12" ht="15.75">
      <c r="B55" s="20"/>
      <c r="C55" s="69"/>
      <c r="D55" s="70"/>
      <c r="E55" s="70"/>
      <c r="F55" s="70"/>
      <c r="G55" s="70"/>
      <c r="H55" s="70"/>
      <c r="I55" s="70"/>
      <c r="J55" s="70"/>
      <c r="K55" s="54"/>
      <c r="L55" s="55"/>
    </row>
    <row r="56" spans="2:12" ht="15" thickBot="1">
      <c r="B56" s="24"/>
      <c r="C56" s="71" t="s">
        <v>53</v>
      </c>
      <c r="D56" s="72"/>
      <c r="E56" s="72"/>
      <c r="F56" s="72"/>
      <c r="G56" s="72"/>
      <c r="H56" s="72"/>
      <c r="I56" s="72"/>
      <c r="J56" s="72"/>
      <c r="K56" s="24">
        <v>3337</v>
      </c>
      <c r="L56" s="57"/>
    </row>
    <row r="57" spans="2:12" ht="16.5" thickBot="1">
      <c r="B57" s="25"/>
      <c r="C57" s="61" t="s">
        <v>78</v>
      </c>
      <c r="D57" s="62"/>
      <c r="E57" s="62"/>
      <c r="F57" s="62"/>
      <c r="G57" s="62"/>
      <c r="H57" s="62"/>
      <c r="I57" s="62"/>
      <c r="J57" s="63"/>
      <c r="K57" s="64">
        <f>K54/K56</f>
        <v>14.435961162721007</v>
      </c>
      <c r="L57" s="65"/>
    </row>
    <row r="58" spans="3:10" ht="12.75">
      <c r="C58" s="59"/>
      <c r="D58" s="59"/>
      <c r="E58" s="59"/>
      <c r="F58" s="59"/>
      <c r="G58" s="59"/>
      <c r="H58" s="59"/>
      <c r="I58" s="59"/>
      <c r="J58" s="59"/>
    </row>
    <row r="59" spans="3:10" ht="12.75">
      <c r="C59" s="59"/>
      <c r="D59" s="59"/>
      <c r="E59" s="59"/>
      <c r="F59" s="59"/>
      <c r="G59" s="59"/>
      <c r="H59" s="59"/>
      <c r="I59" s="59"/>
      <c r="J59" s="59"/>
    </row>
    <row r="60" spans="11:12" ht="12.75">
      <c r="K60" s="66" t="s">
        <v>80</v>
      </c>
      <c r="L60" s="66"/>
    </row>
    <row r="61" spans="11:12" ht="12.75">
      <c r="K61" s="66" t="s">
        <v>86</v>
      </c>
      <c r="L61" s="66"/>
    </row>
  </sheetData>
  <mergeCells count="60">
    <mergeCell ref="B1:L1"/>
    <mergeCell ref="B2:L2"/>
    <mergeCell ref="B3:C3"/>
    <mergeCell ref="K3:L3"/>
    <mergeCell ref="B5:L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40:J40"/>
    <mergeCell ref="C41:J41"/>
    <mergeCell ref="C42:J42"/>
    <mergeCell ref="C43:J43"/>
    <mergeCell ref="C44:J44"/>
    <mergeCell ref="C45:J45"/>
    <mergeCell ref="C46:J46"/>
    <mergeCell ref="C47:J47"/>
    <mergeCell ref="C48:J48"/>
    <mergeCell ref="C49:J49"/>
    <mergeCell ref="C50:J50"/>
    <mergeCell ref="C51:J51"/>
    <mergeCell ref="C52:J52"/>
    <mergeCell ref="C53:J53"/>
    <mergeCell ref="C54:J54"/>
    <mergeCell ref="C55:J55"/>
    <mergeCell ref="C56:J56"/>
    <mergeCell ref="C57:J57"/>
    <mergeCell ref="K57:L57"/>
    <mergeCell ref="K60:L60"/>
    <mergeCell ref="K61:L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2015-03-26T13:48:57Z</cp:lastPrinted>
  <dcterms:created xsi:type="dcterms:W3CDTF">1996-10-08T23:32:33Z</dcterms:created>
  <dcterms:modified xsi:type="dcterms:W3CDTF">2015-03-26T13:49:43Z</dcterms:modified>
  <cp:category/>
  <cp:version/>
  <cp:contentType/>
  <cp:contentStatus/>
</cp:coreProperties>
</file>