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<sst xmlns="http://schemas.openxmlformats.org/spreadsheetml/2006/main" count="89" uniqueCount="88">
  <si>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</si>
  <si>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</si>
  <si>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</si>
  <si>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</si>
  <si>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</si>
  <si>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</si>
  <si>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</si>
  <si>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</si>
  <si>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</si>
  <si>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</si>
  <si>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</si>
  <si>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</si>
  <si>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</si>
  <si>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</si>
  <si>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</si>
  <si>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</si>
  <si>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</si>
  <si>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</si>
  <si>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</si>
  <si>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</si>
  <si>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</si>
  <si>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</si>
  <si>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</si>
  <si>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</si>
  <si>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</si>
  <si>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</si>
  <si>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</si>
  <si>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</si>
  <si>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</si>
  <si>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</si>
  <si>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</si>
  <si>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</si>
  <si>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</si>
  <si>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</si>
  <si>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</si>
  <si>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</si>
  <si>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</si>
  <si>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</si>
  <si>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</si>
  <si>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</si>
  <si>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</si>
  <si>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</si>
  <si>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</si>
  <si>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</si>
  <si>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</si>
  <si>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</si>
  <si>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</si>
  <si>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</si>
  <si>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</si>
  <si>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</si>
  <si>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</si>
  <si>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</si>
  <si>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</si>
  <si>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</si>
  <si>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</si>
  <si>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</si>
  <si>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</si>
  <si>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</si>
  <si>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</si>
  <si>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</si>
  <si>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</si>
  <si>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</si>
  <si>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</si>
  <si>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</si>
  <si>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</si>
  <si>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</si>
  <si>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</si>
  <si>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</si>
  <si>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</si>
  <si>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</si>
  <si>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</si>
  <si>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</si>
  <si>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</si>
  <si>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</si>
  <si>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</si>
  <si>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</si>
  <si>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</si>
  <si>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</si>
  <si>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</si>
  <si>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</si>
  <si>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</si>
  <si>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</si>
  <si>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</si>
  <si>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</si>
  <si>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</si>
  <si>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</si>
  <si>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</si>
  <si>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Пушкина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</si>
</sst>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8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31">
      <selection activeCell="K28" sqref="K28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61" t="s">
        <v>55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44"/>
    </row>
    <row r="2" spans="2:12" ht="15.75">
      <c r="B2" s="61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5.75">
      <c r="B3" s="61"/>
      <c r="C3" s="61"/>
      <c r="D3" s="11" t="s">
        <v>3</v>
      </c>
      <c r="E3" s="12" t="s">
        <v>87</v>
      </c>
      <c r="F3" s="13" t="s">
        <v>4</v>
      </c>
      <c r="G3" s="14">
        <v>4</v>
      </c>
      <c r="H3" s="12" t="s">
        <v>47</v>
      </c>
      <c r="I3" s="12">
        <v>2015</v>
      </c>
      <c r="J3" s="12" t="s">
        <v>1</v>
      </c>
      <c r="K3" s="62"/>
      <c r="L3" s="62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2.75">
      <c r="B6" s="2" t="s">
        <v>0</v>
      </c>
      <c r="C6" s="64" t="s">
        <v>51</v>
      </c>
      <c r="D6" s="65"/>
      <c r="E6" s="65"/>
      <c r="F6" s="65"/>
      <c r="G6" s="65"/>
      <c r="H6" s="65"/>
      <c r="I6" s="65"/>
      <c r="J6" s="65"/>
      <c r="K6" s="2" t="s">
        <v>82</v>
      </c>
      <c r="L6" s="15" t="s">
        <v>83</v>
      </c>
    </row>
    <row r="7" spans="2:12" ht="13.5" thickBot="1">
      <c r="B7" s="6" t="s">
        <v>2</v>
      </c>
      <c r="C7" s="66"/>
      <c r="D7" s="67"/>
      <c r="E7" s="67"/>
      <c r="F7" s="67"/>
      <c r="G7" s="67"/>
      <c r="H7" s="67"/>
      <c r="I7" s="67"/>
      <c r="J7" s="67"/>
      <c r="K7" s="6" t="s">
        <v>5</v>
      </c>
      <c r="L7" s="16" t="s">
        <v>52</v>
      </c>
    </row>
    <row r="8" spans="2:12" ht="12.75">
      <c r="B8" s="17" t="s">
        <v>6</v>
      </c>
      <c r="C8" s="68" t="s">
        <v>7</v>
      </c>
      <c r="D8" s="69"/>
      <c r="E8" s="69"/>
      <c r="F8" s="69"/>
      <c r="G8" s="69"/>
      <c r="H8" s="69"/>
      <c r="I8" s="69"/>
      <c r="J8" s="69"/>
      <c r="K8" s="18"/>
      <c r="L8" s="19"/>
    </row>
    <row r="9" spans="2:12" ht="12.75">
      <c r="B9" s="43" t="s">
        <v>8</v>
      </c>
      <c r="C9" s="70" t="s">
        <v>84</v>
      </c>
      <c r="D9" s="71"/>
      <c r="E9" s="71"/>
      <c r="F9" s="71"/>
      <c r="G9" s="71"/>
      <c r="H9" s="71"/>
      <c r="I9" s="71"/>
      <c r="J9" s="71"/>
      <c r="K9" s="20">
        <v>0</v>
      </c>
      <c r="L9" s="21">
        <f>K9/K56</f>
        <v>0</v>
      </c>
    </row>
    <row r="10" spans="2:12" ht="12.75">
      <c r="B10" s="22" t="s">
        <v>9</v>
      </c>
      <c r="C10" s="70" t="s">
        <v>85</v>
      </c>
      <c r="D10" s="71"/>
      <c r="E10" s="71"/>
      <c r="F10" s="71"/>
      <c r="G10" s="71"/>
      <c r="H10" s="71"/>
      <c r="I10" s="71"/>
      <c r="J10" s="71"/>
      <c r="K10" s="22">
        <v>711.97</v>
      </c>
      <c r="L10" s="23">
        <f>K10/K56</f>
        <v>1.6292219679633868</v>
      </c>
    </row>
    <row r="11" spans="2:12" ht="12.75">
      <c r="B11" s="22" t="s">
        <v>10</v>
      </c>
      <c r="C11" s="70" t="s">
        <v>59</v>
      </c>
      <c r="D11" s="71"/>
      <c r="E11" s="71"/>
      <c r="F11" s="71"/>
      <c r="G11" s="71"/>
      <c r="H11" s="71"/>
      <c r="I11" s="71"/>
      <c r="J11" s="71"/>
      <c r="K11" s="22">
        <v>100.92</v>
      </c>
      <c r="L11" s="23">
        <f>K11/K56</f>
        <v>0.23093821510297483</v>
      </c>
    </row>
    <row r="12" spans="2:12" ht="12.75">
      <c r="B12" s="20" t="s">
        <v>10</v>
      </c>
      <c r="C12" s="72" t="s">
        <v>60</v>
      </c>
      <c r="D12" s="73"/>
      <c r="E12" s="73"/>
      <c r="F12" s="73"/>
      <c r="G12" s="73"/>
      <c r="H12" s="73"/>
      <c r="I12" s="73"/>
      <c r="J12" s="73"/>
      <c r="K12" s="20">
        <v>46.11</v>
      </c>
      <c r="L12" s="23">
        <f>K12/K56</f>
        <v>0.10551487414187644</v>
      </c>
    </row>
    <row r="13" spans="2:12" ht="13.5" thickBot="1">
      <c r="B13" s="24" t="s">
        <v>11</v>
      </c>
      <c r="C13" s="74" t="s">
        <v>12</v>
      </c>
      <c r="D13" s="75"/>
      <c r="E13" s="75"/>
      <c r="F13" s="75"/>
      <c r="G13" s="75"/>
      <c r="H13" s="75"/>
      <c r="I13" s="75"/>
      <c r="J13" s="75"/>
      <c r="K13" s="24">
        <v>44.27</v>
      </c>
      <c r="L13" s="23">
        <f>K13/K56</f>
        <v>0.10130434782608697</v>
      </c>
    </row>
    <row r="14" spans="2:12" ht="13.5" thickBot="1">
      <c r="B14" s="25"/>
      <c r="C14" s="76" t="s">
        <v>13</v>
      </c>
      <c r="D14" s="77"/>
      <c r="E14" s="77"/>
      <c r="F14" s="77"/>
      <c r="G14" s="77"/>
      <c r="H14" s="77"/>
      <c r="I14" s="77"/>
      <c r="J14" s="77"/>
      <c r="K14" s="26">
        <f>SUM(K9:K13)</f>
        <v>903.27</v>
      </c>
      <c r="L14" s="27">
        <f>SUM(L9:L13)</f>
        <v>2.066979405034325</v>
      </c>
    </row>
    <row r="15" spans="2:12" ht="13.5" thickBot="1">
      <c r="B15" s="28" t="s">
        <v>14</v>
      </c>
      <c r="C15" s="76" t="s">
        <v>15</v>
      </c>
      <c r="D15" s="77"/>
      <c r="E15" s="77"/>
      <c r="F15" s="77"/>
      <c r="G15" s="77"/>
      <c r="H15" s="77"/>
      <c r="I15" s="77"/>
      <c r="J15" s="77"/>
      <c r="K15" s="29"/>
      <c r="L15" s="30"/>
    </row>
    <row r="16" spans="2:12" ht="12.75">
      <c r="B16" s="31" t="s">
        <v>16</v>
      </c>
      <c r="C16" s="78" t="s">
        <v>17</v>
      </c>
      <c r="D16" s="79"/>
      <c r="E16" s="79"/>
      <c r="F16" s="79"/>
      <c r="G16" s="79"/>
      <c r="H16" s="79"/>
      <c r="I16" s="79"/>
      <c r="J16" s="79"/>
      <c r="K16" s="31">
        <v>597.25</v>
      </c>
      <c r="L16" s="32">
        <f>K16/K56</f>
        <v>1.3667048054919908</v>
      </c>
    </row>
    <row r="17" spans="2:12" ht="12.75">
      <c r="B17" s="20" t="s">
        <v>18</v>
      </c>
      <c r="C17" s="70" t="s">
        <v>19</v>
      </c>
      <c r="D17" s="71"/>
      <c r="E17" s="71"/>
      <c r="F17" s="71"/>
      <c r="G17" s="71"/>
      <c r="H17" s="71"/>
      <c r="I17" s="71"/>
      <c r="J17" s="71"/>
      <c r="K17" s="20">
        <v>182.76</v>
      </c>
      <c r="L17" s="23">
        <f>K17/K56</f>
        <v>0.41821510297482833</v>
      </c>
    </row>
    <row r="18" spans="2:12" ht="12.75">
      <c r="B18" s="20" t="s">
        <v>20</v>
      </c>
      <c r="C18" s="70" t="s">
        <v>61</v>
      </c>
      <c r="D18" s="71"/>
      <c r="E18" s="71"/>
      <c r="F18" s="71"/>
      <c r="G18" s="71"/>
      <c r="H18" s="71"/>
      <c r="I18" s="71"/>
      <c r="J18" s="71"/>
      <c r="K18" s="60">
        <v>48.88</v>
      </c>
      <c r="L18" s="23">
        <f>K18/K56</f>
        <v>0.11185354691075515</v>
      </c>
    </row>
    <row r="19" spans="2:12" ht="12.75">
      <c r="B19" s="24" t="s">
        <v>21</v>
      </c>
      <c r="C19" s="70" t="s">
        <v>23</v>
      </c>
      <c r="D19" s="71"/>
      <c r="E19" s="71"/>
      <c r="F19" s="71"/>
      <c r="G19" s="71"/>
      <c r="H19" s="71"/>
      <c r="I19" s="71"/>
      <c r="J19" s="71"/>
      <c r="K19" s="24">
        <v>37.76</v>
      </c>
      <c r="L19" s="21">
        <f>K19/K56</f>
        <v>0.08640732265446224</v>
      </c>
    </row>
    <row r="20" spans="2:12" ht="12.75">
      <c r="B20" s="33" t="s">
        <v>22</v>
      </c>
      <c r="C20" s="72" t="s">
        <v>62</v>
      </c>
      <c r="D20" s="73"/>
      <c r="E20" s="73"/>
      <c r="F20" s="73"/>
      <c r="G20" s="73"/>
      <c r="H20" s="73"/>
      <c r="I20" s="73"/>
      <c r="J20" s="73"/>
      <c r="K20" s="34">
        <v>73.38</v>
      </c>
      <c r="L20" s="21">
        <f>K20/K56</f>
        <v>0.16791762013729977</v>
      </c>
    </row>
    <row r="21" spans="2:12" ht="12.75">
      <c r="B21" s="33" t="s">
        <v>48</v>
      </c>
      <c r="C21" s="80" t="s">
        <v>24</v>
      </c>
      <c r="D21" s="81"/>
      <c r="E21" s="81"/>
      <c r="F21" s="81"/>
      <c r="G21" s="81"/>
      <c r="H21" s="81"/>
      <c r="I21" s="81"/>
      <c r="J21" s="81"/>
      <c r="K21" s="34">
        <v>18.8</v>
      </c>
      <c r="L21" s="35">
        <f>K21/K56</f>
        <v>0.043020594965675056</v>
      </c>
    </row>
    <row r="22" spans="2:12" ht="12.75">
      <c r="B22" s="36"/>
      <c r="C22" s="82" t="s">
        <v>64</v>
      </c>
      <c r="D22" s="83"/>
      <c r="E22" s="83"/>
      <c r="F22" s="83"/>
      <c r="G22" s="83"/>
      <c r="H22" s="83"/>
      <c r="I22" s="83"/>
      <c r="J22" s="83"/>
      <c r="K22" s="4"/>
      <c r="L22" s="5"/>
    </row>
    <row r="23" spans="2:12" ht="13.5" thickBot="1">
      <c r="B23" s="37"/>
      <c r="C23" s="84" t="s">
        <v>63</v>
      </c>
      <c r="D23" s="85"/>
      <c r="E23" s="85"/>
      <c r="F23" s="85"/>
      <c r="G23" s="85"/>
      <c r="H23" s="85"/>
      <c r="I23" s="85"/>
      <c r="J23" s="85"/>
      <c r="K23" s="6"/>
      <c r="L23" s="7"/>
    </row>
    <row r="24" spans="2:12" ht="13.5" thickBot="1">
      <c r="B24" s="6"/>
      <c r="C24" s="76" t="s">
        <v>25</v>
      </c>
      <c r="D24" s="77"/>
      <c r="E24" s="77"/>
      <c r="F24" s="77"/>
      <c r="G24" s="77"/>
      <c r="H24" s="77"/>
      <c r="I24" s="77"/>
      <c r="J24" s="86"/>
      <c r="K24" s="8">
        <f>SUM(K16:K22)</f>
        <v>958.8299999999999</v>
      </c>
      <c r="L24" s="9">
        <f>SUM(L16:L21)</f>
        <v>2.194118993135011</v>
      </c>
    </row>
    <row r="25" spans="2:12" ht="12.75">
      <c r="B25" s="38" t="s">
        <v>26</v>
      </c>
      <c r="C25" s="68" t="s">
        <v>57</v>
      </c>
      <c r="D25" s="69"/>
      <c r="E25" s="69"/>
      <c r="F25" s="69"/>
      <c r="G25" s="69"/>
      <c r="H25" s="69"/>
      <c r="I25" s="69"/>
      <c r="J25" s="69"/>
      <c r="K25" s="18"/>
      <c r="L25" s="19"/>
    </row>
    <row r="26" spans="2:12" ht="13.5" thickBot="1">
      <c r="B26" s="39"/>
      <c r="C26" s="87" t="s">
        <v>58</v>
      </c>
      <c r="D26" s="88"/>
      <c r="E26" s="88"/>
      <c r="F26" s="88"/>
      <c r="G26" s="88"/>
      <c r="H26" s="88"/>
      <c r="I26" s="88"/>
      <c r="J26" s="89"/>
      <c r="K26" s="40"/>
      <c r="L26" s="41"/>
    </row>
    <row r="27" spans="2:12" ht="12.75">
      <c r="B27" s="22" t="s">
        <v>27</v>
      </c>
      <c r="C27" s="78" t="s">
        <v>81</v>
      </c>
      <c r="D27" s="79"/>
      <c r="E27" s="79"/>
      <c r="F27" s="79"/>
      <c r="G27" s="79"/>
      <c r="H27" s="79"/>
      <c r="I27" s="79"/>
      <c r="J27" s="79"/>
      <c r="K27" s="110">
        <v>170</v>
      </c>
      <c r="L27" s="23">
        <f>K27/K56</f>
        <v>0.3890160183066362</v>
      </c>
    </row>
    <row r="28" spans="2:12" ht="12.75">
      <c r="B28" s="20" t="s">
        <v>28</v>
      </c>
      <c r="C28" s="70" t="s">
        <v>50</v>
      </c>
      <c r="D28" s="71"/>
      <c r="E28" s="71"/>
      <c r="F28" s="71"/>
      <c r="G28" s="71"/>
      <c r="H28" s="71"/>
      <c r="I28" s="71"/>
      <c r="J28" s="71"/>
      <c r="K28" s="20">
        <v>50.5</v>
      </c>
      <c r="L28" s="23">
        <f>K28/K56</f>
        <v>0.11556064073226545</v>
      </c>
    </row>
    <row r="29" spans="2:12" ht="12.75">
      <c r="B29" s="20" t="s">
        <v>29</v>
      </c>
      <c r="C29" s="70" t="s">
        <v>49</v>
      </c>
      <c r="D29" s="71"/>
      <c r="E29" s="71"/>
      <c r="F29" s="71"/>
      <c r="G29" s="71"/>
      <c r="H29" s="71"/>
      <c r="I29" s="71"/>
      <c r="J29" s="71"/>
      <c r="K29" s="20">
        <v>39.18</v>
      </c>
      <c r="L29" s="23">
        <f>K29/K56</f>
        <v>0.08965675057208237</v>
      </c>
    </row>
    <row r="30" spans="2:12" ht="12.75">
      <c r="B30" s="20" t="s">
        <v>30</v>
      </c>
      <c r="C30" s="70" t="s">
        <v>75</v>
      </c>
      <c r="D30" s="71"/>
      <c r="E30" s="71"/>
      <c r="F30" s="71"/>
      <c r="G30" s="71"/>
      <c r="H30" s="71"/>
      <c r="I30" s="71"/>
      <c r="J30" s="71"/>
      <c r="K30" s="20">
        <v>66.44</v>
      </c>
      <c r="L30" s="23">
        <f>K30/K56</f>
        <v>0.15203661327231122</v>
      </c>
    </row>
    <row r="31" spans="2:12" ht="12.75">
      <c r="B31" s="20" t="s">
        <v>31</v>
      </c>
      <c r="C31" s="70" t="s">
        <v>65</v>
      </c>
      <c r="D31" s="71"/>
      <c r="E31" s="71"/>
      <c r="F31" s="71"/>
      <c r="G31" s="71"/>
      <c r="H31" s="71"/>
      <c r="I31" s="71"/>
      <c r="J31" s="71"/>
      <c r="K31" s="20">
        <v>517.92</v>
      </c>
      <c r="L31" s="23">
        <f>K31/K56</f>
        <v>1.1851716247139588</v>
      </c>
    </row>
    <row r="32" spans="2:12" ht="12.75">
      <c r="B32" s="24" t="s">
        <v>33</v>
      </c>
      <c r="C32" s="70" t="s">
        <v>32</v>
      </c>
      <c r="D32" s="71"/>
      <c r="E32" s="71"/>
      <c r="F32" s="71"/>
      <c r="G32" s="71"/>
      <c r="H32" s="71"/>
      <c r="I32" s="71"/>
      <c r="J32" s="71"/>
      <c r="K32" s="24">
        <v>0</v>
      </c>
      <c r="L32" s="23">
        <f>K32/K56</f>
        <v>0</v>
      </c>
    </row>
    <row r="33" spans="2:12" ht="12.75">
      <c r="B33" s="33" t="s">
        <v>76</v>
      </c>
      <c r="C33" s="80" t="s">
        <v>34</v>
      </c>
      <c r="D33" s="81"/>
      <c r="E33" s="81"/>
      <c r="F33" s="81"/>
      <c r="G33" s="81"/>
      <c r="H33" s="81"/>
      <c r="I33" s="81"/>
      <c r="J33" s="81"/>
      <c r="K33" s="24">
        <v>384.33</v>
      </c>
      <c r="L33" s="35">
        <f>K33/K56</f>
        <v>0.8794736842105263</v>
      </c>
    </row>
    <row r="34" spans="2:12" ht="12.75">
      <c r="B34" s="36"/>
      <c r="C34" s="82" t="s">
        <v>66</v>
      </c>
      <c r="D34" s="83"/>
      <c r="E34" s="83"/>
      <c r="F34" s="83"/>
      <c r="G34" s="83"/>
      <c r="H34" s="83"/>
      <c r="I34" s="83"/>
      <c r="J34" s="83"/>
      <c r="K34" s="4"/>
      <c r="L34" s="5"/>
    </row>
    <row r="35" spans="2:12" ht="13.5" thickBot="1">
      <c r="B35" s="36"/>
      <c r="C35" s="84" t="s">
        <v>67</v>
      </c>
      <c r="D35" s="85"/>
      <c r="E35" s="85"/>
      <c r="F35" s="85"/>
      <c r="G35" s="85"/>
      <c r="H35" s="85"/>
      <c r="I35" s="85"/>
      <c r="J35" s="85"/>
      <c r="K35" s="4"/>
      <c r="L35" s="5"/>
    </row>
    <row r="36" spans="2:12" ht="13.5" thickBot="1">
      <c r="B36" s="25"/>
      <c r="C36" s="76" t="s">
        <v>35</v>
      </c>
      <c r="D36" s="77"/>
      <c r="E36" s="77"/>
      <c r="F36" s="77"/>
      <c r="G36" s="77"/>
      <c r="H36" s="77"/>
      <c r="I36" s="77"/>
      <c r="J36" s="77"/>
      <c r="K36" s="26">
        <f>SUM(K27:K35)</f>
        <v>1228.37</v>
      </c>
      <c r="L36" s="27">
        <f>SUM(L27:L35)</f>
        <v>2.8109153318077804</v>
      </c>
    </row>
    <row r="37" spans="2:12" ht="13.5" thickBot="1">
      <c r="B37" s="28" t="s">
        <v>36</v>
      </c>
      <c r="C37" s="76" t="s">
        <v>37</v>
      </c>
      <c r="D37" s="77"/>
      <c r="E37" s="77"/>
      <c r="F37" s="77"/>
      <c r="G37" s="77"/>
      <c r="H37" s="77"/>
      <c r="I37" s="77"/>
      <c r="J37" s="86"/>
      <c r="K37" s="25"/>
      <c r="L37" s="42"/>
    </row>
    <row r="38" spans="2:12" ht="12.75">
      <c r="B38" s="47" t="s">
        <v>38</v>
      </c>
      <c r="C38" s="90" t="s">
        <v>39</v>
      </c>
      <c r="D38" s="91"/>
      <c r="E38" s="91"/>
      <c r="F38" s="91"/>
      <c r="G38" s="91"/>
      <c r="H38" s="91"/>
      <c r="I38" s="91"/>
      <c r="J38" s="91"/>
      <c r="K38" s="2">
        <v>37.74</v>
      </c>
      <c r="L38" s="3">
        <f>K38/K56</f>
        <v>0.08636155606407322</v>
      </c>
    </row>
    <row r="39" spans="2:12" ht="12.75">
      <c r="B39" s="48"/>
      <c r="C39" s="92" t="s">
        <v>68</v>
      </c>
      <c r="D39" s="93"/>
      <c r="E39" s="93"/>
      <c r="F39" s="93"/>
      <c r="G39" s="93"/>
      <c r="H39" s="93"/>
      <c r="I39" s="93"/>
      <c r="J39" s="93"/>
      <c r="K39" s="22"/>
      <c r="L39" s="49"/>
    </row>
    <row r="40" spans="2:12" ht="12.75">
      <c r="B40" s="36" t="s">
        <v>40</v>
      </c>
      <c r="C40" s="94" t="s">
        <v>41</v>
      </c>
      <c r="D40" s="95"/>
      <c r="E40" s="95"/>
      <c r="F40" s="95"/>
      <c r="G40" s="95"/>
      <c r="H40" s="95"/>
      <c r="I40" s="95"/>
      <c r="J40" s="95"/>
      <c r="K40" s="36">
        <v>220.87</v>
      </c>
      <c r="L40" s="50">
        <f>K40/K56</f>
        <v>0.5054233409610984</v>
      </c>
    </row>
    <row r="41" spans="2:12" ht="13.5" thickBot="1">
      <c r="B41" s="37"/>
      <c r="C41" s="84" t="s">
        <v>79</v>
      </c>
      <c r="D41" s="85"/>
      <c r="E41" s="85"/>
      <c r="F41" s="85"/>
      <c r="G41" s="85"/>
      <c r="H41" s="85"/>
      <c r="I41" s="85"/>
      <c r="J41" s="85"/>
      <c r="K41" s="37"/>
      <c r="L41" s="51"/>
    </row>
    <row r="42" spans="2:12" ht="13.5" thickBot="1">
      <c r="B42" s="6"/>
      <c r="C42" s="87" t="s">
        <v>42</v>
      </c>
      <c r="D42" s="88"/>
      <c r="E42" s="88"/>
      <c r="F42" s="88"/>
      <c r="G42" s="88"/>
      <c r="H42" s="88"/>
      <c r="I42" s="88"/>
      <c r="J42" s="88"/>
      <c r="K42" s="8">
        <f>SUM(K38+K40)</f>
        <v>258.61</v>
      </c>
      <c r="L42" s="9">
        <f>SUM(L38+L40)</f>
        <v>0.5917848970251717</v>
      </c>
    </row>
    <row r="43" spans="2:12" ht="12.75">
      <c r="B43" s="1" t="s">
        <v>43</v>
      </c>
      <c r="C43" s="68" t="s">
        <v>44</v>
      </c>
      <c r="D43" s="69"/>
      <c r="E43" s="69"/>
      <c r="F43" s="69"/>
      <c r="G43" s="69"/>
      <c r="H43" s="69"/>
      <c r="I43" s="69"/>
      <c r="J43" s="69"/>
      <c r="K43" s="2"/>
      <c r="L43" s="3"/>
    </row>
    <row r="44" spans="2:12" ht="12.75">
      <c r="B44" s="4"/>
      <c r="C44" s="82" t="s">
        <v>69</v>
      </c>
      <c r="D44" s="83"/>
      <c r="E44" s="83"/>
      <c r="F44" s="83"/>
      <c r="G44" s="83"/>
      <c r="H44" s="83"/>
      <c r="I44" s="83"/>
      <c r="J44" s="83"/>
      <c r="K44" s="4"/>
      <c r="L44" s="5"/>
    </row>
    <row r="45" spans="2:12" ht="13.5" thickBot="1">
      <c r="B45" s="6"/>
      <c r="C45" s="84" t="s">
        <v>70</v>
      </c>
      <c r="D45" s="85"/>
      <c r="E45" s="85"/>
      <c r="F45" s="85"/>
      <c r="G45" s="85"/>
      <c r="H45" s="85"/>
      <c r="I45" s="85"/>
      <c r="J45" s="85"/>
      <c r="K45" s="6"/>
      <c r="L45" s="7"/>
    </row>
    <row r="46" spans="2:12" ht="13.5" thickBot="1">
      <c r="B46" s="6"/>
      <c r="C46" s="87" t="s">
        <v>45</v>
      </c>
      <c r="D46" s="88"/>
      <c r="E46" s="88"/>
      <c r="F46" s="88"/>
      <c r="G46" s="88"/>
      <c r="H46" s="88"/>
      <c r="I46" s="88"/>
      <c r="J46" s="88"/>
      <c r="K46" s="8">
        <v>845.52</v>
      </c>
      <c r="L46" s="9">
        <f>K46/K56</f>
        <v>1.9348283752860411</v>
      </c>
    </row>
    <row r="47" spans="2:12" ht="12.75">
      <c r="B47" s="1" t="s">
        <v>71</v>
      </c>
      <c r="C47" s="68" t="s">
        <v>72</v>
      </c>
      <c r="D47" s="69"/>
      <c r="E47" s="69"/>
      <c r="F47" s="69"/>
      <c r="G47" s="69"/>
      <c r="H47" s="69"/>
      <c r="I47" s="69"/>
      <c r="J47" s="69"/>
      <c r="K47" s="2"/>
      <c r="L47" s="3"/>
    </row>
    <row r="48" spans="2:12" ht="13.5" thickBot="1">
      <c r="B48" s="6"/>
      <c r="C48" s="84" t="s">
        <v>73</v>
      </c>
      <c r="D48" s="85"/>
      <c r="E48" s="85"/>
      <c r="F48" s="85"/>
      <c r="G48" s="85"/>
      <c r="H48" s="85"/>
      <c r="I48" s="85"/>
      <c r="J48" s="85"/>
      <c r="K48" s="6"/>
      <c r="L48" s="7"/>
    </row>
    <row r="49" spans="2:12" ht="13.5" thickBot="1">
      <c r="B49" s="6"/>
      <c r="C49" s="87" t="s">
        <v>74</v>
      </c>
      <c r="D49" s="88"/>
      <c r="E49" s="88"/>
      <c r="F49" s="88"/>
      <c r="G49" s="88"/>
      <c r="H49" s="88"/>
      <c r="I49" s="88"/>
      <c r="J49" s="88"/>
      <c r="K49" s="8">
        <v>57.98</v>
      </c>
      <c r="L49" s="9">
        <f>K49/K56</f>
        <v>0.13267734553775742</v>
      </c>
    </row>
    <row r="50" spans="2:12" ht="12.75">
      <c r="B50" s="22"/>
      <c r="C50" s="96"/>
      <c r="D50" s="97"/>
      <c r="E50" s="97"/>
      <c r="F50" s="97"/>
      <c r="G50" s="97"/>
      <c r="H50" s="97"/>
      <c r="I50" s="97"/>
      <c r="J50" s="97"/>
      <c r="K50" s="22"/>
      <c r="L50" s="49"/>
    </row>
    <row r="51" spans="2:12" ht="15.75">
      <c r="B51" s="20"/>
      <c r="C51" s="98" t="s">
        <v>46</v>
      </c>
      <c r="D51" s="99"/>
      <c r="E51" s="99"/>
      <c r="F51" s="99"/>
      <c r="G51" s="99"/>
      <c r="H51" s="99"/>
      <c r="I51" s="99"/>
      <c r="J51" s="99"/>
      <c r="K51" s="52">
        <f>K14+K24+K36+K42+K46+K49</f>
        <v>4252.58</v>
      </c>
      <c r="L51" s="53">
        <f>L14+L24+L36+L42+L46+L49</f>
        <v>9.731304347826088</v>
      </c>
    </row>
    <row r="52" spans="2:12" ht="15.75">
      <c r="B52" s="20"/>
      <c r="C52" s="98" t="s">
        <v>54</v>
      </c>
      <c r="D52" s="99"/>
      <c r="E52" s="99"/>
      <c r="F52" s="99"/>
      <c r="G52" s="99"/>
      <c r="H52" s="99"/>
      <c r="I52" s="99"/>
      <c r="J52" s="99"/>
      <c r="K52" s="54">
        <f>K51*6%</f>
        <v>255.1548</v>
      </c>
      <c r="L52" s="55">
        <f>L51*6%</f>
        <v>0.5838782608695653</v>
      </c>
    </row>
    <row r="53" spans="2:12" ht="12.75">
      <c r="B53" s="20"/>
      <c r="C53" s="100"/>
      <c r="D53" s="101"/>
      <c r="E53" s="101"/>
      <c r="F53" s="101"/>
      <c r="G53" s="101"/>
      <c r="H53" s="101"/>
      <c r="I53" s="101"/>
      <c r="J53" s="101"/>
      <c r="K53" s="20"/>
      <c r="L53" s="56"/>
    </row>
    <row r="54" spans="2:12" ht="15.75">
      <c r="B54" s="20"/>
      <c r="C54" s="98" t="s">
        <v>77</v>
      </c>
      <c r="D54" s="99"/>
      <c r="E54" s="99"/>
      <c r="F54" s="99"/>
      <c r="G54" s="99"/>
      <c r="H54" s="99"/>
      <c r="I54" s="99"/>
      <c r="J54" s="99"/>
      <c r="K54" s="54">
        <f>SUM(K51:K52)</f>
        <v>4507.7348</v>
      </c>
      <c r="L54" s="55"/>
    </row>
    <row r="55" spans="2:12" ht="15.75">
      <c r="B55" s="20"/>
      <c r="C55" s="98"/>
      <c r="D55" s="99"/>
      <c r="E55" s="99"/>
      <c r="F55" s="99"/>
      <c r="G55" s="99"/>
      <c r="H55" s="99"/>
      <c r="I55" s="99"/>
      <c r="J55" s="99"/>
      <c r="K55" s="54"/>
      <c r="L55" s="55"/>
    </row>
    <row r="56" spans="2:12" ht="15" thickBot="1">
      <c r="B56" s="24"/>
      <c r="C56" s="102" t="s">
        <v>53</v>
      </c>
      <c r="D56" s="103"/>
      <c r="E56" s="103"/>
      <c r="F56" s="103"/>
      <c r="G56" s="103"/>
      <c r="H56" s="103"/>
      <c r="I56" s="103"/>
      <c r="J56" s="103"/>
      <c r="K56" s="24">
        <v>437</v>
      </c>
      <c r="L56" s="57"/>
    </row>
    <row r="57" spans="2:12" ht="16.5" thickBot="1">
      <c r="B57" s="25"/>
      <c r="C57" s="104" t="s">
        <v>78</v>
      </c>
      <c r="D57" s="105"/>
      <c r="E57" s="105"/>
      <c r="F57" s="105"/>
      <c r="G57" s="105"/>
      <c r="H57" s="105"/>
      <c r="I57" s="105"/>
      <c r="J57" s="106"/>
      <c r="K57" s="107">
        <f>K54/K56</f>
        <v>10.315182608695652</v>
      </c>
      <c r="L57" s="108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109" t="s">
        <v>80</v>
      </c>
      <c r="L60" s="109"/>
    </row>
    <row r="61" spans="11:12" ht="12.75">
      <c r="K61" s="109" t="s">
        <v>86</v>
      </c>
      <c r="L61" s="109"/>
    </row>
  </sheetData>
  <mergeCells count="60">
    <mergeCell ref="C57:J57"/>
    <mergeCell ref="K57:L57"/>
    <mergeCell ref="K60:L60"/>
    <mergeCell ref="K61:L61"/>
    <mergeCell ref="C53:J53"/>
    <mergeCell ref="C54:J54"/>
    <mergeCell ref="C55:J55"/>
    <mergeCell ref="C56:J56"/>
    <mergeCell ref="C49:J49"/>
    <mergeCell ref="C50:J50"/>
    <mergeCell ref="C51:J51"/>
    <mergeCell ref="C52:J52"/>
    <mergeCell ref="C45:J45"/>
    <mergeCell ref="C46:J46"/>
    <mergeCell ref="C47:J47"/>
    <mergeCell ref="C48:J48"/>
    <mergeCell ref="C41:J41"/>
    <mergeCell ref="C42:J42"/>
    <mergeCell ref="C43:J43"/>
    <mergeCell ref="C44:J44"/>
    <mergeCell ref="C37:J37"/>
    <mergeCell ref="C38:J38"/>
    <mergeCell ref="C39:J39"/>
    <mergeCell ref="C40:J40"/>
    <mergeCell ref="C33:J33"/>
    <mergeCell ref="C34:J34"/>
    <mergeCell ref="C35:J35"/>
    <mergeCell ref="C36:J36"/>
    <mergeCell ref="C29:J29"/>
    <mergeCell ref="C30:J30"/>
    <mergeCell ref="C31:J31"/>
    <mergeCell ref="C32:J32"/>
    <mergeCell ref="C25:J25"/>
    <mergeCell ref="C26:J26"/>
    <mergeCell ref="C27:J27"/>
    <mergeCell ref="C28:J28"/>
    <mergeCell ref="C21:J21"/>
    <mergeCell ref="C22:J22"/>
    <mergeCell ref="C23:J23"/>
    <mergeCell ref="C24:J24"/>
    <mergeCell ref="C17:J17"/>
    <mergeCell ref="C18:J18"/>
    <mergeCell ref="C19:J19"/>
    <mergeCell ref="C20:J20"/>
    <mergeCell ref="C13:J13"/>
    <mergeCell ref="C14:J14"/>
    <mergeCell ref="C15:J15"/>
    <mergeCell ref="C16:J16"/>
    <mergeCell ref="C9:J9"/>
    <mergeCell ref="C10:J10"/>
    <mergeCell ref="C11:J11"/>
    <mergeCell ref="C12:J12"/>
    <mergeCell ref="B5:L5"/>
    <mergeCell ref="C6:J6"/>
    <mergeCell ref="C7:J7"/>
    <mergeCell ref="C8:J8"/>
    <mergeCell ref="B1:L1"/>
    <mergeCell ref="B2:L2"/>
    <mergeCell ref="B3:C3"/>
    <mergeCell ref="K3:L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2015-03-26T12:12:42Z</cp:lastPrinted>
  <dcterms:created xsi:type="dcterms:W3CDTF">1996-10-08T23:32:33Z</dcterms:created>
  <dcterms:modified xsi:type="dcterms:W3CDTF">2015-03-26T12:12:59Z</dcterms:modified>
  <cp:category/>
  <cp:version/>
  <cp:contentType/>
  <cp:contentStatus/>
</cp:coreProperties>
</file>