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ушкина 3" sheetId="1" r:id="rId1"/>
    <sheet name="материалы" sheetId="2" r:id="rId2"/>
  </sheets>
  <definedNames>
    <definedName name="Excel_BuiltIn__FilterDatabase_1" localSheetId="0">'Пушкина 3'!$C$3:$DF$830</definedName>
    <definedName name="Excel_BuiltIn_Print_Titles_1" localSheetId="0">'Пушкина 3'!$11:$11</definedName>
  </definedNames>
  <calcPr fullCalcOnLoad="1"/>
</workbook>
</file>

<file path=xl/sharedStrings.xml><?xml version="1.0" encoding="utf-8"?>
<sst xmlns="http://schemas.openxmlformats.org/spreadsheetml/2006/main" count="78" uniqueCount="72">
  <si>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</si>
  <si>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</si>
  <si>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</si>
  <si>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</si>
  <si>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</si>
  <si>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</si>
  <si>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</si>
  <si>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</si>
  <si>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</si>
  <si>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</si>
  <si>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</si>
  <si>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</si>
  <si>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</si>
  <si>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</si>
  <si>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</si>
  <si>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</si>
  <si>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</si>
  <si>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</si>
  <si>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</si>
  <si>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</si>
  <si>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</si>
  <si>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</si>
  <si>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</si>
  <si>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</si>
  <si>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</si>
  <si>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</si>
  <si>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</si>
  <si>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</si>
  <si>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</si>
  <si>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</si>
  <si>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</si>
  <si>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</si>
  <si>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</si>
  <si>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</si>
  <si>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</si>
  <si>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</si>
  <si>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</si>
  <si>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</si>
  <si>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</si>
  <si>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</si>
  <si>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</si>
  <si>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</si>
  <si>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Пушкина улица, дом № 3</t>
  </si>
  <si>
    <t>Площадь дома - 440,8 кв.м</t>
  </si>
  <si>
    <t>АПРЕЛЬ</t>
  </si>
  <si>
    <t>Болт М 12*65 кг</t>
  </si>
  <si>
    <t>Г айка М 12 кг</t>
  </si>
  <si>
    <t>Доска обрезная 0,040*6м (куб.м)</t>
  </si>
  <si>
    <t>Железо 1,5мм (2,5*1,25) лист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</si>
  <si>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</si>
  <si>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</si>
  <si>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</si>
  <si>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</si>
  <si>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</si>
  <si>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</si>
  <si>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</si>
  <si>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</si>
  <si>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</si>
  <si>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</si>
  <si>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</si>
  <si>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</si>
  <si>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</si>
  <si>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</si>
  <si>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</si>
  <si>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</si>
  <si>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</si>
  <si>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</si>
  <si>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</si>
  <si>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</si>
  <si>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</si>
  <si>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</si>
  <si>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5810,18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</si>
</sst>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7" fillId="0" borderId="0" xfId="0" applyFont="1" applyAlignment="1">
      <alignment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55">
      <selection activeCell="H63" sqref="H63:H6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6"/>
      <c r="D1" s="96"/>
      <c r="E1" s="96"/>
      <c r="F1" s="96"/>
      <c r="G1" s="96"/>
      <c r="H1" s="96"/>
      <c r="I1" s="96"/>
      <c r="J1" s="96"/>
    </row>
    <row r="2" spans="3:10" ht="18">
      <c r="C2" s="97" t="s">
        <v>57</v>
      </c>
      <c r="D2" s="97"/>
      <c r="E2" s="97"/>
      <c r="F2" s="97"/>
      <c r="G2" s="97"/>
      <c r="H2" s="97"/>
      <c r="I2" s="97"/>
      <c r="J2" s="97"/>
    </row>
    <row r="3" spans="3:10" ht="21.75" customHeight="1">
      <c r="C3" s="98" t="s">
        <v>42</v>
      </c>
      <c r="D3" s="98"/>
      <c r="E3" s="98"/>
      <c r="F3" s="98"/>
      <c r="G3" s="98"/>
      <c r="H3" s="98"/>
      <c r="I3" s="98"/>
      <c r="J3" s="98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49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70"/>
      <c r="D11" s="71"/>
      <c r="E11" s="72"/>
      <c r="F11" s="9"/>
      <c r="G11" s="9"/>
      <c r="H11" s="10"/>
      <c r="I11" s="9"/>
      <c r="J11" s="7"/>
    </row>
    <row r="12" spans="2:10" ht="18">
      <c r="B12" s="27"/>
      <c r="C12" s="73"/>
      <c r="D12" s="25"/>
      <c r="E12" s="74"/>
      <c r="F12" s="8"/>
      <c r="G12" s="8"/>
      <c r="H12" s="8"/>
      <c r="I12" s="8"/>
      <c r="J12" s="8"/>
    </row>
    <row r="13" spans="3:10" ht="18.75" thickBot="1">
      <c r="C13" s="75">
        <v>1</v>
      </c>
      <c r="D13" s="26" t="s">
        <v>50</v>
      </c>
      <c r="E13" s="76">
        <v>3156.15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51</v>
      </c>
      <c r="E14" s="77">
        <v>49457.76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52</v>
      </c>
      <c r="E16" s="78">
        <v>3156.11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53</v>
      </c>
      <c r="E17" s="78">
        <v>44421.91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54</v>
      </c>
      <c r="E18" s="78"/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55</v>
      </c>
      <c r="E19" s="79">
        <f>SUM(E16:E18)</f>
        <v>47578.020000000004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80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56</v>
      </c>
      <c r="E23" s="81">
        <v>5035.89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4">
        <f>SUM(E32:E39)</f>
        <v>9421.54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4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5">
        <v>5321.27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5">
        <v>194.42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5">
        <v>189.03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5">
        <v>471.58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5">
        <v>406.95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4">
        <v>243.59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58</v>
      </c>
      <c r="E38" s="85">
        <v>1227.41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5">
        <v>1367.29</v>
      </c>
      <c r="F39" s="4"/>
      <c r="G39" s="4"/>
      <c r="H39" s="4"/>
      <c r="I39" s="4"/>
      <c r="J39" s="6"/>
    </row>
    <row r="40" spans="3:10" ht="18">
      <c r="C40" s="38"/>
      <c r="D40" s="42"/>
      <c r="E40" s="84"/>
      <c r="F40" s="4"/>
      <c r="G40" s="4"/>
      <c r="H40" s="4"/>
      <c r="I40" s="4"/>
      <c r="J40" s="6"/>
    </row>
    <row r="41" spans="3:10" ht="18">
      <c r="C41" s="38"/>
      <c r="D41" s="41"/>
      <c r="E41" s="84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4"/>
      <c r="F42" s="4"/>
      <c r="G42" s="4"/>
      <c r="H42" s="4"/>
      <c r="I42" s="4"/>
      <c r="J42" s="6"/>
    </row>
    <row r="43" spans="3:10" ht="18.75" thickBot="1">
      <c r="C43" s="38"/>
      <c r="D43" s="41"/>
      <c r="E43" s="84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6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4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7">
        <v>691.12</v>
      </c>
      <c r="F46" s="4"/>
      <c r="G46" s="4"/>
      <c r="H46" s="4"/>
      <c r="I46" s="4"/>
      <c r="J46" s="6"/>
    </row>
    <row r="47" spans="3:10" ht="18">
      <c r="C47" s="38"/>
      <c r="D47" s="41"/>
      <c r="E47" s="84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4"/>
      <c r="F48" s="4"/>
      <c r="G48" s="4"/>
      <c r="H48" s="4"/>
      <c r="I48" s="4"/>
      <c r="J48" s="6"/>
    </row>
    <row r="49" spans="3:10" ht="18">
      <c r="C49" s="38"/>
      <c r="D49" s="41"/>
      <c r="E49" s="84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4">
        <v>5344.5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4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8">
        <v>4400.99</v>
      </c>
      <c r="F52" s="4"/>
      <c r="G52" s="4"/>
      <c r="H52" s="4"/>
      <c r="I52" s="4"/>
      <c r="J52" s="3"/>
    </row>
    <row r="53" spans="3:10" ht="18">
      <c r="C53" s="38"/>
      <c r="D53" s="41"/>
      <c r="E53" s="84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4"/>
      <c r="F54" s="4"/>
      <c r="G54" s="4"/>
      <c r="H54" s="4"/>
      <c r="I54" s="4"/>
      <c r="J54" s="3"/>
    </row>
    <row r="55" spans="3:10" ht="18">
      <c r="C55" s="38"/>
      <c r="D55" s="41"/>
      <c r="E55" s="84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9">
        <f>SUM(E57:E64)</f>
        <v>37137.409999999996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90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59</v>
      </c>
      <c r="E58" s="85">
        <v>900.5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60</v>
      </c>
      <c r="E59" s="85">
        <v>375.43</v>
      </c>
      <c r="F59" s="4"/>
      <c r="G59" s="4"/>
      <c r="H59" s="4"/>
      <c r="I59" s="4"/>
      <c r="J59" s="3"/>
    </row>
    <row r="60" spans="3:10" ht="18.75" thickBot="1">
      <c r="C60" s="49" t="s">
        <v>61</v>
      </c>
      <c r="D60" s="42" t="s">
        <v>23</v>
      </c>
      <c r="E60" s="84">
        <v>18964.91</v>
      </c>
      <c r="F60" s="4"/>
      <c r="G60" s="4"/>
      <c r="H60" s="4"/>
      <c r="I60" s="4"/>
      <c r="J60" s="3"/>
    </row>
    <row r="61" spans="3:10" ht="18.75" thickBot="1">
      <c r="C61" s="49" t="s">
        <v>62</v>
      </c>
      <c r="D61" s="56" t="s">
        <v>63</v>
      </c>
      <c r="E61" s="85">
        <v>5234.79</v>
      </c>
      <c r="F61" s="4"/>
      <c r="G61" s="4"/>
      <c r="H61" s="4"/>
      <c r="I61" s="4"/>
      <c r="J61" s="3"/>
    </row>
    <row r="62" spans="3:10" ht="18.75" thickBot="1">
      <c r="C62" s="49" t="s">
        <v>64</v>
      </c>
      <c r="D62" s="50" t="s">
        <v>65</v>
      </c>
      <c r="E62" s="91" t="s">
        <v>71</v>
      </c>
      <c r="F62" s="4"/>
      <c r="G62" s="4"/>
      <c r="H62" s="4"/>
      <c r="I62" s="4"/>
      <c r="J62" s="3"/>
    </row>
    <row r="63" spans="3:10" ht="18.75" thickBot="1">
      <c r="C63" s="49" t="s">
        <v>66</v>
      </c>
      <c r="D63" s="56" t="s">
        <v>67</v>
      </c>
      <c r="E63" s="85">
        <v>7400.43</v>
      </c>
      <c r="F63" s="4"/>
      <c r="G63" s="4"/>
      <c r="H63" s="4"/>
      <c r="I63" s="4"/>
      <c r="J63" s="3"/>
    </row>
    <row r="64" spans="3:10" ht="18.75" thickBot="1">
      <c r="C64" s="49" t="s">
        <v>68</v>
      </c>
      <c r="D64" s="56" t="s">
        <v>69</v>
      </c>
      <c r="E64" s="92">
        <v>4261.35</v>
      </c>
      <c r="F64" s="4"/>
      <c r="G64" s="4"/>
      <c r="H64" s="4"/>
      <c r="I64" s="4"/>
      <c r="J64" s="3"/>
    </row>
    <row r="65" spans="3:10" ht="18">
      <c r="C65" s="38"/>
      <c r="D65" s="41"/>
      <c r="E65" s="84"/>
      <c r="F65" s="4"/>
      <c r="G65" s="4"/>
      <c r="H65" s="4"/>
      <c r="I65" s="4"/>
      <c r="J65" s="3"/>
    </row>
    <row r="66" spans="3:10" ht="18.75">
      <c r="C66" s="38"/>
      <c r="D66" s="47" t="s">
        <v>34</v>
      </c>
      <c r="E66" s="84"/>
      <c r="F66" s="4"/>
      <c r="G66" s="4"/>
      <c r="H66" s="4"/>
      <c r="I66" s="4"/>
      <c r="J66" s="3"/>
    </row>
    <row r="67" spans="3:10" ht="18">
      <c r="C67" s="38"/>
      <c r="D67" s="41"/>
      <c r="E67" s="84"/>
      <c r="F67" s="4"/>
      <c r="G67" s="4"/>
      <c r="H67" s="4"/>
      <c r="I67" s="4"/>
      <c r="J67" s="3"/>
    </row>
    <row r="68" spans="3:10" ht="31.5" thickBot="1">
      <c r="C68" s="39" t="s">
        <v>35</v>
      </c>
      <c r="D68" s="48" t="s">
        <v>36</v>
      </c>
      <c r="E68" s="90">
        <v>0</v>
      </c>
      <c r="F68" s="4"/>
      <c r="G68" s="4"/>
      <c r="H68" s="4"/>
      <c r="I68" s="4"/>
      <c r="J68" s="3"/>
    </row>
    <row r="69" spans="3:10" ht="18">
      <c r="C69" s="53"/>
      <c r="D69" s="82"/>
      <c r="E69" s="84"/>
      <c r="F69" s="4"/>
      <c r="G69" s="4"/>
      <c r="H69" s="4"/>
      <c r="I69" s="4"/>
      <c r="J69" s="3"/>
    </row>
    <row r="70" spans="3:10" ht="18">
      <c r="C70" s="38" t="s">
        <v>40</v>
      </c>
      <c r="D70" s="83" t="s">
        <v>70</v>
      </c>
      <c r="E70" s="89">
        <v>1629.14</v>
      </c>
      <c r="F70" s="4"/>
      <c r="G70" s="4"/>
      <c r="H70" s="4"/>
      <c r="I70" s="4"/>
      <c r="J70" s="3"/>
    </row>
    <row r="71" spans="3:10" ht="18.75" thickBot="1">
      <c r="C71" s="39"/>
      <c r="D71" s="55"/>
      <c r="E71" s="90"/>
      <c r="F71" s="4"/>
      <c r="G71" s="4"/>
      <c r="H71" s="4"/>
      <c r="I71" s="4"/>
      <c r="J71" s="3"/>
    </row>
    <row r="72" spans="3:10" ht="18">
      <c r="C72" s="38"/>
      <c r="D72" s="41"/>
      <c r="E72" s="84"/>
      <c r="F72" s="4"/>
      <c r="G72" s="4"/>
      <c r="H72" s="4"/>
      <c r="I72" s="4"/>
      <c r="J72" s="3"/>
    </row>
    <row r="73" spans="3:10" ht="18.75" thickBot="1">
      <c r="C73" s="39"/>
      <c r="D73" s="41"/>
      <c r="E73" s="84"/>
      <c r="F73" s="4"/>
      <c r="G73" s="4"/>
      <c r="H73" s="4"/>
      <c r="I73" s="4"/>
      <c r="J73" s="3"/>
    </row>
    <row r="74" spans="3:10" ht="19.5" thickBot="1">
      <c r="C74" s="62"/>
      <c r="D74" s="63" t="s">
        <v>38</v>
      </c>
      <c r="E74" s="93">
        <f>E30+E46+E50+E56+E68+E70</f>
        <v>54223.71</v>
      </c>
      <c r="F74" s="4"/>
      <c r="G74" s="4"/>
      <c r="H74" s="4"/>
      <c r="I74" s="4"/>
      <c r="J74" s="3"/>
    </row>
    <row r="75" spans="3:10" ht="18">
      <c r="C75" s="38"/>
      <c r="D75" s="41"/>
      <c r="E75" s="84"/>
      <c r="F75" s="4"/>
      <c r="G75" s="4"/>
      <c r="H75" s="4"/>
      <c r="I75" s="4"/>
      <c r="J75" s="3"/>
    </row>
    <row r="76" spans="3:10" ht="18">
      <c r="C76" s="38" t="s">
        <v>40</v>
      </c>
      <c r="D76" s="64" t="s">
        <v>39</v>
      </c>
      <c r="E76" s="84">
        <v>593.83</v>
      </c>
      <c r="F76" s="4"/>
      <c r="G76" s="4"/>
      <c r="H76" s="4"/>
      <c r="I76" s="4"/>
      <c r="J76" s="3"/>
    </row>
    <row r="77" spans="3:10" ht="18.75" thickBot="1">
      <c r="C77" s="38"/>
      <c r="D77" s="41"/>
      <c r="E77" s="84"/>
      <c r="F77" s="4"/>
      <c r="G77" s="4"/>
      <c r="H77" s="4"/>
      <c r="I77" s="4"/>
      <c r="J77" s="3"/>
    </row>
    <row r="78" spans="3:10" ht="18.75">
      <c r="C78" s="65"/>
      <c r="D78" s="66" t="s">
        <v>41</v>
      </c>
      <c r="E78" s="94"/>
      <c r="F78" s="4"/>
      <c r="G78" s="4"/>
      <c r="H78" s="4"/>
      <c r="I78" s="4"/>
      <c r="J78" s="3"/>
    </row>
    <row r="79" spans="3:10" ht="18.75" thickBot="1">
      <c r="C79" s="67"/>
      <c r="D79" s="68"/>
      <c r="E79" s="95">
        <f>E74+E76</f>
        <v>54817.54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F9"/>
  <sheetViews>
    <sheetView workbookViewId="0" topLeftCell="A1">
      <selection activeCell="F10" sqref="F10"/>
    </sheetView>
  </sheetViews>
  <sheetFormatPr defaultColWidth="9.00390625" defaultRowHeight="12.75"/>
  <sheetData>
    <row r="3" ht="12.75">
      <c r="D3" s="69" t="s">
        <v>44</v>
      </c>
    </row>
    <row r="6" spans="2:6" ht="12.75">
      <c r="B6" t="s">
        <v>45</v>
      </c>
      <c r="F6">
        <v>0.13</v>
      </c>
    </row>
    <row r="7" spans="2:6" ht="12.75">
      <c r="B7" t="s">
        <v>46</v>
      </c>
      <c r="F7">
        <v>0.032</v>
      </c>
    </row>
    <row r="8" spans="2:6" ht="12.75">
      <c r="B8" t="s">
        <v>47</v>
      </c>
      <c r="F8">
        <v>0.04</v>
      </c>
    </row>
    <row r="9" spans="2:6" ht="12.75">
      <c r="B9" t="s">
        <v>48</v>
      </c>
      <c r="F9">
        <v>0.04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2014-04-02T17:34:34Z</dcterms:modified>
  <cp:category/>
  <cp:version/>
  <cp:contentType/>
  <cp:contentStatus/>
</cp:coreProperties>
</file>